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<sst xmlns="http://schemas.openxmlformats.org/spreadsheetml/2006/main" count="287" uniqueCount="206">
  <si>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</si>
  <si>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</si>
  <si>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</si>
  <si>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</si>
  <si>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</si>
  <si>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</si>
  <si>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</si>
  <si>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</si>
  <si>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</si>
  <si>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</si>
  <si>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</si>
  <si>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</si>
  <si>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</si>
  <si>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</si>
  <si>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</si>
  <si>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</si>
  <si>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</si>
  <si>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</si>
  <si>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</si>
  <si>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</si>
  <si>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</si>
  <si>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</si>
  <si>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</si>
  <si>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</si>
  <si>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</si>
  <si>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</si>
  <si>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</si>
  <si>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</si>
  <si>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</si>
  <si>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</si>
  <si>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</si>
  <si>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</si>
  <si>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</si>
  <si>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</si>
  <si>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</si>
  <si>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</si>
  <si>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</si>
  <si>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</si>
  <si>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</si>
  <si>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</si>
  <si>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</si>
  <si>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</si>
  <si>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</si>
  <si>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</si>
  <si>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</si>
  <si>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</si>
  <si>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</si>
  <si>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</si>
  <si>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</si>
  <si>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</si>
  <si>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</si>
  <si>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</si>
  <si>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</si>
  <si>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</si>
  <si>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</si>
  <si>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</si>
  <si>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</si>
  <si>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</si>
  <si>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</si>
  <si>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</si>
  <si>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</si>
  <si>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</si>
  <si>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</si>
  <si>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</si>
  <si>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</si>
  <si>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</si>
  <si>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</si>
  <si>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</si>
  <si>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</si>
  <si>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</si>
  <si>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</si>
  <si>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</si>
  <si>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</si>
  <si>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</si>
  <si>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</si>
  <si>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</si>
  <si>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</si>
  <si>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</si>
  <si>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</si>
  <si>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</si>
  <si>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</si>
  <si>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</si>
  <si>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</si>
  <si>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</si>
  <si>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</si>
  <si>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</si>
  <si>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</si>
  <si>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</si>
  <si>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</si>
  <si>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</si>
  <si>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</si>
  <si>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</si>
  <si>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</si>
  <si>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</si>
  <si>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</si>
  <si>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</si>
  <si>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</si>
  <si>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</si>
  <si>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</si>
  <si>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</si>
  <si>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</si>
  <si>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</si>
  <si>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</si>
  <si>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</si>
  <si>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</si>
  <si>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</si>
  <si>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</si>
  <si>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</si>
  <si>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</si>
  <si>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</si>
  <si>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</si>
  <si>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</si>
  <si>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</si>
  <si>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</si>
  <si>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</si>
  <si>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</si>
  <si>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</si>
  <si>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</si>
  <si>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</si>
  <si>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</si>
  <si>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</si>
  <si>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</si>
  <si>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</si>
  <si>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</si>
  <si>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</si>
  <si>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</si>
  <si>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</si>
  <si>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</si>
  <si>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</si>
  <si>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</si>
  <si>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</si>
  <si>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</si>
  <si>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</si>
  <si>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</si>
  <si>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</si>
  <si>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</si>
  <si>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</si>
  <si>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</si>
  <si>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</si>
  <si>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</si>
  <si>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</si>
  <si>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</si>
  <si>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</si>
  <si>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</si>
  <si>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</si>
  <si>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</si>
  <si>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</si>
  <si>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</si>
  <si>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</si>
  <si>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</si>
  <si>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</si>
  <si>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</si>
  <si>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</si>
  <si>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</si>
  <si>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</si>
  <si>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</si>
  <si>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</si>
  <si>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</si>
  <si>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</si>
  <si>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</si>
  <si>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</si>
  <si>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</si>
  <si>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</si>
  <si>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</si>
  <si>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</si>
  <si>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</si>
  <si>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</si>
  <si>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</si>
  <si>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</si>
  <si>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</si>
  <si>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</si>
  <si>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</si>
  <si>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</si>
  <si>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</si>
  <si>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</si>
  <si>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</si>
  <si>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</si>
  <si>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</si>
  <si>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</si>
  <si>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</si>
  <si>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</si>
  <si>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</si>
  <si>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</si>
  <si>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</si>
  <si>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</si>
  <si>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</si>
  <si>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</si>
  <si>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</si>
  <si>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</si>
  <si>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</si>
  <si>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</si>
  <si>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</si>
  <si>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</si>
  <si>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NGUYỄN THANH SƠN </t>
  </si>
  <si>
    <t xml:space="preserve">           Đơn vị:  Phòng Khảo thí và Đảm bảo chất lượng</t>
  </si>
  <si>
    <t xml:space="preserve">           Nhiệm vụ được phân công:  Nhân viên</t>
  </si>
  <si>
    <t xml:space="preserve">           Chức danh nghề nghiệp (CDNN): Chuyên viên 01.003</t>
  </si>
  <si>
    <r>
      <t xml:space="preserve">TRƯỜNG CAO ĐẲNG LÝ TỰ TRỌNG
THÀNH PHỐ HỒ CHÍ MINH
</t>
    </r>
    <r>
      <rPr>
        <b/>
        <sz val="13"/>
        <color rgb="FF000000"/>
        <rFont val="Times New Roman"/>
        <family val="1"/>
      </rPr>
      <t>PHÒNG KHẢO THÍ VÀ ĐẢM BẢO CHẤT LƯỢNG</t>
    </r>
  </si>
  <si>
    <t xml:space="preserve">           Trình độ chuyên môn: Cử nhân Ngữ văn</t>
  </si>
  <si>
    <t>Trung cấp Chính trị (2003)- Số 58751 QL/HVCTQG</t>
  </si>
  <si>
    <t>Chứng chỉ B tiếng Anh (2006) -          Số B 956190</t>
  </si>
  <si>
    <t xml:space="preserve">Chứng chỉ Tin học ứng dụng trình độ A (2006)- Số 1022/CNTT </t>
  </si>
  <si>
    <t>Chứng chỉ Bồi dưỡng nghiệp vụ QLNN ngạch Chuyên viên (ĐHNV Hà Nội -2019)- Số 1905224421</t>
  </si>
  <si>
    <t xml:space="preserve">                                    Nguyễn Thanh Sơn</t>
  </si>
  <si>
    <t>Tp.HCM, ngày 25 tháng 5 năm 2020</t>
  </si>
  <si>
    <t>Cử nhân khoa học Ngữ văn (ĐHSP.TPHCM-1996)- Số hiệu             B 00478</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</si>
</sst>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8" fillId="4" borderId="0" xfId="0" quotePrefix="1" applyFont="1" applyFill="1" applyAlignment="1">
      <alignment horizontal="left" vertical="center" wrapText="1"/>
    </xf>
    <xf numFmtId="0" fontId="37" fillId="2" borderId="1" xfId="0" applyFont="1" applyFill="1" applyBorder="1" applyAlignment="1">
      <alignment horizontal="left" vertical="center" wrapText="1"/>
    </xf>
    <xf numFmtId="0" fontId="17" fillId="0" borderId="0" xfId="0" applyFont="1"/>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9" t="s">
        <v>11</v>
      </c>
      <c r="E2" s="89"/>
      <c r="F2" s="89"/>
    </row>
    <row r="3" spans="1:6" ht="6" customHeight="1" x14ac:dyDescent="0.25">
      <c r="A3" s="71"/>
      <c r="B3" s="2"/>
    </row>
    <row r="4" spans="1:6" ht="48.75" customHeight="1" x14ac:dyDescent="0.25">
      <c r="A4" s="90" t="s">
        <v>180</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181</v>
      </c>
      <c r="D67" s="94" t="s">
        <v>182</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49" zoomScaleNormal="100" workbookViewId="0">
      <selection activeCell="D15" sqref="D1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197</v>
      </c>
      <c r="B2" s="3"/>
      <c r="D2" s="89" t="s">
        <v>11</v>
      </c>
      <c r="E2" s="89"/>
      <c r="F2" s="89"/>
    </row>
    <row r="3" spans="1:6" x14ac:dyDescent="0.25">
      <c r="A3" s="1"/>
      <c r="B3" s="2"/>
    </row>
    <row r="4" spans="1:6" ht="35.25" customHeight="1" x14ac:dyDescent="0.25">
      <c r="A4" s="90" t="s">
        <v>183</v>
      </c>
      <c r="B4" s="91"/>
      <c r="C4" s="91"/>
      <c r="D4" s="91"/>
      <c r="E4" s="91"/>
      <c r="F4" s="91"/>
    </row>
    <row r="5" spans="1:6" ht="18" customHeight="1" x14ac:dyDescent="0.25">
      <c r="A5" s="12" t="s">
        <v>193</v>
      </c>
      <c r="B5" s="32"/>
      <c r="C5" s="32"/>
      <c r="D5" s="32"/>
      <c r="E5" s="32"/>
      <c r="F5" s="32"/>
    </row>
    <row r="6" spans="1:6" ht="18" customHeight="1" x14ac:dyDescent="0.25">
      <c r="A6" s="12" t="s">
        <v>194</v>
      </c>
      <c r="B6" s="32"/>
      <c r="C6" s="32"/>
      <c r="D6" s="32"/>
      <c r="E6" s="32"/>
      <c r="F6" s="32"/>
    </row>
    <row r="7" spans="1:6" ht="18" customHeight="1" x14ac:dyDescent="0.25">
      <c r="A7" s="21" t="s">
        <v>198</v>
      </c>
      <c r="B7" s="32"/>
      <c r="C7" s="32"/>
      <c r="D7" s="32"/>
      <c r="E7" s="32"/>
      <c r="F7" s="32"/>
    </row>
    <row r="8" spans="1:6" ht="18" customHeight="1" x14ac:dyDescent="0.25">
      <c r="A8" s="21" t="s">
        <v>196</v>
      </c>
      <c r="B8" s="86"/>
      <c r="C8" s="32"/>
      <c r="D8" s="32"/>
      <c r="E8" s="32"/>
      <c r="F8" s="32"/>
    </row>
    <row r="9" spans="1:6" ht="18" customHeight="1" x14ac:dyDescent="0.25">
      <c r="A9" s="12" t="s">
        <v>195</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68</v>
      </c>
      <c r="B15" s="10">
        <v>2</v>
      </c>
      <c r="C15" s="10">
        <v>2</v>
      </c>
      <c r="D15" s="87" t="s">
        <v>205</v>
      </c>
      <c r="E15" s="10"/>
      <c r="F15" s="63"/>
    </row>
    <row r="16" spans="1:6" ht="42" customHeight="1" x14ac:dyDescent="0.25">
      <c r="A16" s="9" t="s">
        <v>35</v>
      </c>
      <c r="B16" s="10">
        <v>2</v>
      </c>
      <c r="C16" s="10">
        <v>2</v>
      </c>
      <c r="D16" s="87" t="s">
        <v>199</v>
      </c>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65" t="s">
        <v>200</v>
      </c>
      <c r="E18" s="10"/>
      <c r="F18" s="63"/>
    </row>
    <row r="19" spans="1:6" ht="99.75" customHeight="1" x14ac:dyDescent="0.25">
      <c r="A19" s="8" t="s">
        <v>37</v>
      </c>
      <c r="B19" s="10">
        <v>2</v>
      </c>
      <c r="C19" s="10">
        <v>2</v>
      </c>
      <c r="D19" s="65" t="s">
        <v>201</v>
      </c>
      <c r="E19" s="10"/>
      <c r="F19" s="63"/>
    </row>
    <row r="20" spans="1:6" ht="21.75" customHeight="1" x14ac:dyDescent="0.25">
      <c r="A20" s="7" t="s">
        <v>38</v>
      </c>
      <c r="B20" s="6">
        <f>B21+B28+B34+B39+B42</f>
        <v>44</v>
      </c>
      <c r="C20" s="6">
        <f>C21+C28+C34+C39+C42</f>
        <v>38</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65" t="s">
        <v>202</v>
      </c>
      <c r="E22" s="10"/>
      <c r="F22" s="63"/>
    </row>
    <row r="23" spans="1:6" ht="96.75" customHeight="1" x14ac:dyDescent="0.25">
      <c r="A23" s="36" t="s">
        <v>60</v>
      </c>
      <c r="B23" s="10">
        <v>2</v>
      </c>
      <c r="C23" s="10">
        <v>2</v>
      </c>
      <c r="D23" s="55"/>
      <c r="E23" s="10"/>
      <c r="F23" s="55" t="s">
        <v>50</v>
      </c>
    </row>
    <row r="24" spans="1:6" ht="47.25" customHeight="1" x14ac:dyDescent="0.25">
      <c r="A24" s="8" t="s">
        <v>59</v>
      </c>
      <c r="B24" s="10">
        <v>2</v>
      </c>
      <c r="C24" s="10">
        <v>2</v>
      </c>
      <c r="D24" s="55"/>
      <c r="E24" s="10"/>
      <c r="F24" s="55" t="s">
        <v>122</v>
      </c>
    </row>
    <row r="25" spans="1:6" ht="57" customHeight="1" x14ac:dyDescent="0.25">
      <c r="A25" s="35" t="s">
        <v>97</v>
      </c>
      <c r="B25" s="10">
        <v>2</v>
      </c>
      <c r="C25" s="10">
        <v>2</v>
      </c>
      <c r="D25" s="55"/>
      <c r="E25" s="10"/>
      <c r="F25" s="63"/>
    </row>
    <row r="26" spans="1:6" ht="51" customHeight="1" x14ac:dyDescent="0.25">
      <c r="A26" s="35" t="s">
        <v>61</v>
      </c>
      <c r="B26" s="10">
        <v>2</v>
      </c>
      <c r="C26" s="10">
        <v>2</v>
      </c>
      <c r="D26" s="55"/>
      <c r="E26" s="10"/>
      <c r="F26" s="63"/>
    </row>
    <row r="27" spans="1:6" ht="43.5" customHeight="1" x14ac:dyDescent="0.25">
      <c r="A27" s="36" t="s">
        <v>163</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164</v>
      </c>
      <c r="B29" s="10">
        <v>2</v>
      </c>
      <c r="C29" s="10">
        <v>2</v>
      </c>
      <c r="D29" s="63"/>
      <c r="E29" s="10"/>
      <c r="F29" s="63"/>
    </row>
    <row r="30" spans="1:6" ht="74.25" customHeight="1" x14ac:dyDescent="0.25">
      <c r="A30" s="8" t="s">
        <v>165</v>
      </c>
      <c r="B30" s="10">
        <v>2</v>
      </c>
      <c r="C30" s="10">
        <v>1</v>
      </c>
      <c r="D30" s="63"/>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3</v>
      </c>
      <c r="D39" s="63"/>
      <c r="E39" s="46">
        <f>SUM(E40:E41)</f>
        <v>0</v>
      </c>
      <c r="F39" s="63"/>
    </row>
    <row r="40" spans="1:6" ht="57.75" customHeight="1" x14ac:dyDescent="0.25">
      <c r="A40" s="8" t="s">
        <v>54</v>
      </c>
      <c r="B40" s="10">
        <v>2</v>
      </c>
      <c r="C40" s="10">
        <v>1</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6</v>
      </c>
      <c r="D42" s="63"/>
      <c r="E42" s="46">
        <f>SUM(E43:E47)</f>
        <v>0</v>
      </c>
      <c r="F42" s="63"/>
    </row>
    <row r="43" spans="1:6" ht="56.25" customHeight="1" x14ac:dyDescent="0.25">
      <c r="A43" s="8" t="s">
        <v>45</v>
      </c>
      <c r="B43" s="10">
        <v>2</v>
      </c>
      <c r="C43" s="10">
        <v>2</v>
      </c>
      <c r="D43" s="55"/>
      <c r="E43" s="10"/>
      <c r="F43" s="63"/>
    </row>
    <row r="44" spans="1:6" ht="42.75" customHeight="1" x14ac:dyDescent="0.25">
      <c r="A44" s="8" t="s">
        <v>64</v>
      </c>
      <c r="B44" s="10">
        <v>2</v>
      </c>
      <c r="C44" s="10">
        <v>1</v>
      </c>
      <c r="D44" s="59"/>
      <c r="E44" s="10"/>
      <c r="F44" s="63"/>
    </row>
    <row r="45" spans="1:6" ht="49.5" x14ac:dyDescent="0.25">
      <c r="A45" s="35" t="s">
        <v>175</v>
      </c>
      <c r="B45" s="10">
        <v>2</v>
      </c>
      <c r="C45" s="10">
        <v>0</v>
      </c>
      <c r="D45" s="64"/>
      <c r="E45" s="10"/>
      <c r="F45" s="65"/>
    </row>
    <row r="46" spans="1:6" ht="49.5" x14ac:dyDescent="0.25">
      <c r="A46" s="35" t="s">
        <v>73</v>
      </c>
      <c r="B46" s="10">
        <v>2</v>
      </c>
      <c r="C46" s="10">
        <v>1</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2</v>
      </c>
      <c r="D49" s="63"/>
      <c r="E49" s="46">
        <f>SUM(E50:E51)</f>
        <v>0</v>
      </c>
      <c r="F49" s="63"/>
    </row>
    <row r="50" spans="1:6" ht="85.5" customHeight="1" x14ac:dyDescent="0.25">
      <c r="A50" s="35" t="s">
        <v>155</v>
      </c>
      <c r="B50" s="10">
        <v>2</v>
      </c>
      <c r="C50" s="10">
        <v>2</v>
      </c>
      <c r="D50" s="55"/>
      <c r="E50" s="10"/>
      <c r="F50" s="55" t="s">
        <v>145</v>
      </c>
    </row>
    <row r="51" spans="1:6" ht="64.5" customHeight="1" x14ac:dyDescent="0.25">
      <c r="A51" s="35" t="s">
        <v>63</v>
      </c>
      <c r="B51" s="10">
        <v>2</v>
      </c>
      <c r="C51" s="10">
        <v>0</v>
      </c>
      <c r="D51" s="63"/>
      <c r="E51" s="10"/>
      <c r="F51" s="64"/>
    </row>
    <row r="52" spans="1:6" ht="27" customHeight="1" x14ac:dyDescent="0.25">
      <c r="A52" s="31" t="s">
        <v>47</v>
      </c>
      <c r="B52" s="23">
        <f>SUM(B53:B55)</f>
        <v>6</v>
      </c>
      <c r="C52" s="39">
        <f>SUM(C53:C55)</f>
        <v>3</v>
      </c>
      <c r="D52" s="63"/>
      <c r="E52" s="46">
        <f>SUM(E53:E55)</f>
        <v>0</v>
      </c>
      <c r="F52" s="63"/>
    </row>
    <row r="53" spans="1:6" ht="39.75" customHeight="1" x14ac:dyDescent="0.25">
      <c r="A53" s="8" t="s">
        <v>65</v>
      </c>
      <c r="B53" s="10">
        <v>2</v>
      </c>
      <c r="C53" s="10">
        <v>2</v>
      </c>
      <c r="D53" s="55"/>
      <c r="E53" s="10"/>
      <c r="F53" s="55" t="s">
        <v>49</v>
      </c>
    </row>
    <row r="54" spans="1:6" ht="38.25" customHeight="1" x14ac:dyDescent="0.25">
      <c r="A54" s="8" t="s">
        <v>48</v>
      </c>
      <c r="B54" s="10">
        <v>2</v>
      </c>
      <c r="C54" s="10">
        <v>0</v>
      </c>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51</v>
      </c>
      <c r="D56" s="10"/>
      <c r="E56" s="6">
        <f>E13+E20+E48</f>
        <v>0</v>
      </c>
      <c r="F56" s="66"/>
    </row>
    <row r="57" spans="1:6" ht="27.75" customHeight="1" x14ac:dyDescent="0.25">
      <c r="A57" s="23" t="s">
        <v>6</v>
      </c>
      <c r="B57" s="10"/>
      <c r="C57" s="97">
        <f>ROUND(C56/B56*100,0)</f>
        <v>82</v>
      </c>
      <c r="D57" s="98"/>
      <c r="E57" s="95">
        <f>ROUND(E56/B56*100,0)</f>
        <v>0</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Loại A</v>
      </c>
      <c r="D58" s="95"/>
      <c r="E58" s="95" t="str">
        <f>IF(AND(AND(E15=2,E22=2),E57&gt;=80),"Loại A",IF(AND(AND(E15=2,E22=2),E57&gt;=65),"Loại B",IF(AND(AND(E15=2,E22=2),E57&gt;=50),"Loại C",IF(AND(AND(E15=2,E22=2),E57&lt;50),"Không đạt chuẩn",IF(OR(E15&lt;2,E22&lt;2),"Không đạt chuẩn")))))</f>
        <v>Không đạt chuẩn</v>
      </c>
      <c r="F58" s="95"/>
    </row>
    <row r="59" spans="1:6" x14ac:dyDescent="0.25">
      <c r="A59" s="13"/>
    </row>
    <row r="60" spans="1:6" x14ac:dyDescent="0.25">
      <c r="A60" s="25" t="s">
        <v>204</v>
      </c>
      <c r="D60" s="94" t="s">
        <v>185</v>
      </c>
      <c r="E60" s="94"/>
      <c r="F60" s="94"/>
    </row>
    <row r="61" spans="1:6" x14ac:dyDescent="0.25">
      <c r="A61" s="26" t="s">
        <v>8</v>
      </c>
      <c r="D61" s="96" t="s">
        <v>9</v>
      </c>
      <c r="E61" s="96"/>
      <c r="F61" s="96"/>
    </row>
    <row r="62" spans="1:6" x14ac:dyDescent="0.25">
      <c r="A62" s="25" t="s">
        <v>10</v>
      </c>
      <c r="D62" s="94" t="s">
        <v>10</v>
      </c>
      <c r="E62" s="94"/>
      <c r="F62" s="94"/>
    </row>
    <row r="64" spans="1:6" x14ac:dyDescent="0.25">
      <c r="C64" s="14"/>
    </row>
    <row r="66" spans="1:3" x14ac:dyDescent="0.25">
      <c r="C66" s="14"/>
    </row>
    <row r="68" spans="1:3" x14ac:dyDescent="0.25">
      <c r="A68" s="88" t="s">
        <v>203</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9" t="s">
        <v>11</v>
      </c>
      <c r="E2" s="89"/>
      <c r="F2" s="89"/>
    </row>
    <row r="3" spans="1:6" ht="8.25" customHeight="1" x14ac:dyDescent="0.25">
      <c r="A3" s="1"/>
      <c r="B3" s="2"/>
    </row>
    <row r="4" spans="1:6" ht="44.25" customHeight="1" x14ac:dyDescent="0.25">
      <c r="A4" s="90" t="s">
        <v>186</v>
      </c>
      <c r="B4" s="91"/>
      <c r="C4" s="91"/>
      <c r="D4" s="91"/>
      <c r="E4" s="91"/>
      <c r="F4" s="91"/>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99">
        <f>ROUND(E50/B50*100,0)</f>
        <v>0</v>
      </c>
      <c r="F51" s="100"/>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184</v>
      </c>
      <c r="D54" s="94" t="s">
        <v>185</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116</v>
      </c>
      <c r="B2" s="101"/>
      <c r="C2" s="101"/>
      <c r="D2" s="11"/>
      <c r="E2" s="3"/>
      <c r="G2" s="89" t="s">
        <v>11</v>
      </c>
      <c r="H2" s="89"/>
      <c r="I2" s="89"/>
      <c r="J2" s="89"/>
    </row>
    <row r="3" spans="1:10" x14ac:dyDescent="0.25">
      <c r="B3" s="1"/>
      <c r="C3" s="1"/>
      <c r="D3" s="1"/>
      <c r="E3" s="2"/>
    </row>
    <row r="4" spans="1:10" ht="59.25" customHeight="1" x14ac:dyDescent="0.25">
      <c r="B4" s="90" t="s">
        <v>187</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2" t="s">
        <v>99</v>
      </c>
      <c r="B7" s="93" t="s">
        <v>100</v>
      </c>
      <c r="C7" s="103" t="s">
        <v>101</v>
      </c>
      <c r="D7" s="104"/>
      <c r="E7" s="105"/>
      <c r="F7" s="93" t="s">
        <v>102</v>
      </c>
      <c r="G7" s="93"/>
      <c r="H7" s="93" t="s">
        <v>103</v>
      </c>
      <c r="I7" s="93"/>
      <c r="J7" s="106" t="s">
        <v>104</v>
      </c>
    </row>
    <row r="8" spans="1:10" ht="33" x14ac:dyDescent="0.25">
      <c r="A8" s="102"/>
      <c r="B8" s="93"/>
      <c r="C8" s="42" t="s">
        <v>105</v>
      </c>
      <c r="D8" s="42" t="s">
        <v>106</v>
      </c>
      <c r="E8" s="42" t="s">
        <v>107</v>
      </c>
      <c r="F8" s="42" t="s">
        <v>108</v>
      </c>
      <c r="G8" s="42" t="s">
        <v>7</v>
      </c>
      <c r="H8" s="42" t="s">
        <v>108</v>
      </c>
      <c r="I8" s="42" t="s">
        <v>7</v>
      </c>
      <c r="J8" s="107"/>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4" t="s">
        <v>192</v>
      </c>
      <c r="I16" s="94"/>
      <c r="J16" s="94"/>
    </row>
    <row r="17" spans="2:10" x14ac:dyDescent="0.25">
      <c r="B17" s="43" t="s">
        <v>115</v>
      </c>
      <c r="C17" s="43"/>
      <c r="D17" s="43"/>
      <c r="H17" s="96" t="s">
        <v>117</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 Thanh Son</cp:lastModifiedBy>
  <cp:lastPrinted>2019-11-20T02:05:50Z</cp:lastPrinted>
  <dcterms:created xsi:type="dcterms:W3CDTF">2018-08-15T07:37:54Z</dcterms:created>
  <dcterms:modified xsi:type="dcterms:W3CDTF">2020-05-25T01:38:22Z</dcterms:modified>
</cp:coreProperties>
</file>